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226"/>
  <workbookPr autoCompressPictures="0"/>
  <bookViews>
    <workbookView xWindow="12540" yWindow="3600" windowWidth="28420" windowHeight="12860"/>
  </bookViews>
  <sheets>
    <sheet name="Sheet1" sheetId="1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D9" i="1" l="1"/>
  <c r="D16" i="1"/>
  <c r="D18" i="1"/>
  <c r="E7" i="1"/>
  <c r="E9" i="1"/>
  <c r="E12" i="1"/>
  <c r="E16" i="1"/>
  <c r="E18" i="1"/>
  <c r="E21" i="1"/>
  <c r="E23" i="1"/>
</calcChain>
</file>

<file path=xl/sharedStrings.xml><?xml version="1.0" encoding="utf-8"?>
<sst xmlns="http://schemas.openxmlformats.org/spreadsheetml/2006/main" count="30" uniqueCount="19">
  <si>
    <t xml:space="preserve">Accounting Statements for </t>
  </si>
  <si>
    <t>Balances B/F</t>
  </si>
  <si>
    <t>Annual Precept</t>
  </si>
  <si>
    <t>Total other receipts</t>
  </si>
  <si>
    <t>Staff Costs</t>
  </si>
  <si>
    <t>Loan Interest/Capital</t>
  </si>
  <si>
    <t>Balances C/F</t>
  </si>
  <si>
    <t>Total Cash &amp; Short Term Investments</t>
  </si>
  <si>
    <t>Total Fixed Assets and Long term assets</t>
  </si>
  <si>
    <t>Total Borrowings</t>
  </si>
  <si>
    <t>Trust funds</t>
  </si>
  <si>
    <t xml:space="preserve"> </t>
  </si>
  <si>
    <t>All other payments</t>
  </si>
  <si>
    <t>Nil</t>
  </si>
  <si>
    <t>Variance</t>
  </si>
  <si>
    <t>Variance explanation</t>
  </si>
  <si>
    <t>St Johns Castlerigg Wythburn</t>
  </si>
  <si>
    <t xml:space="preserve">Additional Grants received towards specific projects £764.80 transparency code grant received, and £700 received towards heritage works (Finger post restorations) within the parish. </t>
  </si>
  <si>
    <t xml:space="preserve">£6031.87 paid out to cover the Finger Posts Restoration Heritage Project this explains the 204% increase.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</si>
</sst>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;[Red]\-&quot;£&quot;#,##0"/>
    <numFmt numFmtId="165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9" fontId="0" fillId="0" borderId="0" xfId="2" applyFon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3" fontId="0" fillId="0" borderId="0" xfId="1" applyNumberFormat="1" applyFont="1"/>
    <xf numFmtId="3" fontId="0" fillId="0" borderId="0" xfId="2" applyNumberFormat="1" applyFont="1"/>
    <xf numFmtId="3" fontId="0" fillId="0" borderId="0" xfId="2" applyNumberFormat="1" applyFont="1" applyAlignment="1">
      <alignment horizontal="center" vertical="center"/>
    </xf>
    <xf numFmtId="3" fontId="0" fillId="0" borderId="0" xfId="1" applyNumberFormat="1" applyFont="1" applyAlignment="1">
      <alignment horizontal="center"/>
    </xf>
    <xf numFmtId="3" fontId="0" fillId="0" borderId="0" xfId="2" applyNumberFormat="1" applyFont="1" applyAlignment="1">
      <alignment horizontal="center"/>
    </xf>
    <xf numFmtId="0" fontId="1" fillId="2" borderId="0" xfId="0" applyFont="1" applyFill="1" applyAlignment="1">
      <alignment wrapText="1"/>
    </xf>
    <xf numFmtId="9" fontId="0" fillId="2" borderId="0" xfId="2" applyFont="1" applyFill="1"/>
    <xf numFmtId="3" fontId="0" fillId="2" borderId="0" xfId="2" applyNumberFormat="1" applyFont="1" applyFill="1"/>
    <xf numFmtId="1" fontId="0" fillId="2" borderId="0" xfId="2" applyNumberFormat="1" applyFont="1" applyFill="1"/>
    <xf numFmtId="3" fontId="0" fillId="2" borderId="0" xfId="2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1" applyNumberFormat="1" applyFont="1" applyFill="1" applyAlignment="1">
      <alignment horizontal="center"/>
    </xf>
    <xf numFmtId="3" fontId="0" fillId="2" borderId="0" xfId="2" applyNumberFormat="1" applyFont="1" applyFill="1" applyAlignment="1">
      <alignment horizontal="center"/>
    </xf>
    <xf numFmtId="1" fontId="0" fillId="2" borderId="0" xfId="2" applyNumberFormat="1" applyFont="1" applyFill="1" applyAlignment="1">
      <alignment horizontal="center"/>
    </xf>
    <xf numFmtId="0" fontId="0" fillId="2" borderId="0" xfId="0" applyFill="1" applyAlignment="1">
      <alignment wrapText="1"/>
    </xf>
    <xf numFmtId="1" fontId="0" fillId="2" borderId="0" xfId="0" applyNumberFormat="1" applyFill="1" applyAlignment="1">
      <alignment wrapText="1"/>
    </xf>
    <xf numFmtId="164" fontId="0" fillId="2" borderId="0" xfId="0" applyNumberFormat="1" applyFill="1" applyAlignment="1">
      <alignment wrapText="1"/>
    </xf>
    <xf numFmtId="14" fontId="1" fillId="0" borderId="0" xfId="0" applyNumberFormat="1" applyFont="1" applyAlignment="1">
      <alignment wrapText="1"/>
    </xf>
    <xf numFmtId="14" fontId="1" fillId="2" borderId="0" xfId="0" applyNumberFormat="1" applyFont="1" applyFill="1" applyAlignment="1">
      <alignment wrapText="1"/>
    </xf>
  </cellXfs>
  <cellStyles count="23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7"/>
  <sheetViews>
    <sheetView tabSelected="1" workbookViewId="0">
      <selection sqref="A1:F32"/>
    </sheetView>
  </sheetViews>
  <sheetFormatPr baseColWidth="10" defaultColWidth="8.83203125" defaultRowHeight="14" x14ac:dyDescent="0"/>
  <cols>
    <col min="1" max="1" width="45.6640625" customWidth="1"/>
    <col min="2" max="2" width="6.1640625" customWidth="1"/>
    <col min="3" max="5" width="24.33203125" style="2" customWidth="1"/>
    <col min="6" max="6" width="55.33203125" style="5" customWidth="1"/>
    <col min="7" max="7" width="21.6640625" customWidth="1"/>
  </cols>
  <sheetData>
    <row r="1" spans="1:11" ht="18">
      <c r="A1" s="4" t="s">
        <v>16</v>
      </c>
    </row>
    <row r="3" spans="1:11" s="1" customFormat="1">
      <c r="A3" s="1" t="s">
        <v>0</v>
      </c>
      <c r="C3" s="23">
        <v>42094</v>
      </c>
      <c r="D3" s="24">
        <v>42460</v>
      </c>
      <c r="E3" s="11" t="s">
        <v>14</v>
      </c>
      <c r="F3" s="11" t="s">
        <v>15</v>
      </c>
    </row>
    <row r="4" spans="1:11">
      <c r="D4" s="12"/>
      <c r="E4" s="12"/>
      <c r="F4" s="20"/>
    </row>
    <row r="5" spans="1:11">
      <c r="A5" t="s">
        <v>1</v>
      </c>
      <c r="C5" s="7">
        <v>4428</v>
      </c>
      <c r="D5" s="13">
        <v>3398</v>
      </c>
      <c r="E5" s="14"/>
      <c r="F5" s="20"/>
      <c r="K5" t="s">
        <v>11</v>
      </c>
    </row>
    <row r="6" spans="1:11">
      <c r="C6" s="7"/>
      <c r="D6" s="13"/>
      <c r="E6" s="14"/>
      <c r="F6" s="20"/>
    </row>
    <row r="7" spans="1:11">
      <c r="A7" t="s">
        <v>2</v>
      </c>
      <c r="C7" s="7">
        <v>2624</v>
      </c>
      <c r="D7" s="13">
        <v>5323.18</v>
      </c>
      <c r="E7" s="12">
        <f>+(D7-C7)/C7</f>
        <v>1.0286509146341465</v>
      </c>
      <c r="F7" s="20"/>
    </row>
    <row r="8" spans="1:11">
      <c r="C8" s="7"/>
      <c r="D8" s="13"/>
      <c r="E8" s="14"/>
      <c r="F8" s="20"/>
    </row>
    <row r="9" spans="1:11" ht="42">
      <c r="A9" t="s">
        <v>3</v>
      </c>
      <c r="C9" s="7">
        <v>2096</v>
      </c>
      <c r="D9" s="13">
        <f>8501.78-D7</f>
        <v>3178.6000000000004</v>
      </c>
      <c r="E9" s="12">
        <f>+(D9-C9)/C9</f>
        <v>0.5165076335877864</v>
      </c>
      <c r="F9" s="20" t="s">
        <v>17</v>
      </c>
    </row>
    <row r="10" spans="1:11">
      <c r="C10" s="7"/>
      <c r="D10" s="13"/>
      <c r="E10" s="14"/>
      <c r="F10" s="21"/>
    </row>
    <row r="11" spans="1:11">
      <c r="C11" s="7"/>
      <c r="D11" s="13"/>
      <c r="E11" s="14"/>
      <c r="F11" s="20"/>
    </row>
    <row r="12" spans="1:11">
      <c r="A12" t="s">
        <v>4</v>
      </c>
      <c r="C12" s="7">
        <v>2799</v>
      </c>
      <c r="D12" s="13">
        <v>2873.52</v>
      </c>
      <c r="E12" s="12">
        <f>+(D12-C12)/C12</f>
        <v>2.6623794212218645E-2</v>
      </c>
      <c r="F12" s="20"/>
    </row>
    <row r="13" spans="1:11">
      <c r="C13" s="7"/>
      <c r="D13" s="13"/>
      <c r="E13" s="12"/>
      <c r="F13" s="20" t="s">
        <v>11</v>
      </c>
    </row>
    <row r="14" spans="1:11">
      <c r="A14" t="s">
        <v>5</v>
      </c>
      <c r="C14" s="8" t="s">
        <v>13</v>
      </c>
      <c r="D14" s="15"/>
      <c r="E14" s="12" t="s">
        <v>13</v>
      </c>
      <c r="F14" s="20"/>
    </row>
    <row r="15" spans="1:11">
      <c r="C15" s="7"/>
      <c r="D15" s="13"/>
      <c r="E15" s="12"/>
      <c r="F15" s="20"/>
    </row>
    <row r="16" spans="1:11" ht="28">
      <c r="A16" t="s">
        <v>12</v>
      </c>
      <c r="C16" s="7">
        <v>2951</v>
      </c>
      <c r="D16" s="13">
        <f>11847.86-D12</f>
        <v>8974.34</v>
      </c>
      <c r="E16" s="12">
        <f>+(D16-C16)/C16</f>
        <v>2.0411182649949171</v>
      </c>
      <c r="F16" s="20" t="s">
        <v>18</v>
      </c>
      <c r="I16" s="3"/>
    </row>
    <row r="17" spans="1:12">
      <c r="C17" s="7"/>
      <c r="D17" s="13"/>
      <c r="E17" s="12"/>
      <c r="F17" s="21"/>
      <c r="I17" s="3"/>
      <c r="L17" t="s">
        <v>11</v>
      </c>
    </row>
    <row r="18" spans="1:12">
      <c r="A18" t="s">
        <v>6</v>
      </c>
      <c r="C18" s="6">
        <v>3398</v>
      </c>
      <c r="D18" s="16">
        <f>D5+D7+D9-D12-D16</f>
        <v>51.920000000000073</v>
      </c>
      <c r="E18" s="12">
        <f>+(D18-C18)/C18</f>
        <v>-0.98472042377869329</v>
      </c>
      <c r="F18" s="20"/>
    </row>
    <row r="19" spans="1:12">
      <c r="C19" s="7"/>
      <c r="D19" s="13"/>
      <c r="E19" s="14"/>
      <c r="F19" s="22" t="s">
        <v>11</v>
      </c>
      <c r="I19" s="3" t="s">
        <v>11</v>
      </c>
    </row>
    <row r="20" spans="1:12">
      <c r="C20" s="7"/>
      <c r="D20" s="13"/>
      <c r="E20" s="14"/>
      <c r="F20" s="20"/>
    </row>
    <row r="21" spans="1:12">
      <c r="A21" t="s">
        <v>7</v>
      </c>
      <c r="C21" s="7">
        <v>3398</v>
      </c>
      <c r="D21" s="13">
        <v>52</v>
      </c>
      <c r="E21" s="12">
        <f>+(D21-C21)/C21</f>
        <v>-0.98469688051795179</v>
      </c>
      <c r="F21" s="20"/>
    </row>
    <row r="22" spans="1:12">
      <c r="C22" s="7"/>
      <c r="D22" s="13"/>
      <c r="E22" s="12"/>
      <c r="F22" s="20"/>
    </row>
    <row r="23" spans="1:12">
      <c r="A23" t="s">
        <v>8</v>
      </c>
      <c r="C23" s="7">
        <v>4740</v>
      </c>
      <c r="D23" s="13">
        <v>5090</v>
      </c>
      <c r="E23" s="12">
        <f>+(D23-C23)/C23</f>
        <v>7.3839662447257384E-2</v>
      </c>
      <c r="F23" s="20"/>
    </row>
    <row r="24" spans="1:12">
      <c r="C24" s="7"/>
      <c r="D24" s="13"/>
      <c r="E24" s="14"/>
      <c r="F24" s="20"/>
    </row>
    <row r="25" spans="1:12">
      <c r="A25" t="s">
        <v>9</v>
      </c>
      <c r="C25" s="9" t="s">
        <v>13</v>
      </c>
      <c r="D25" s="17" t="s">
        <v>13</v>
      </c>
      <c r="E25" s="17" t="s">
        <v>13</v>
      </c>
      <c r="F25" s="20"/>
    </row>
    <row r="26" spans="1:12">
      <c r="C26" s="10"/>
      <c r="D26" s="18"/>
      <c r="E26" s="19"/>
      <c r="F26" s="20"/>
    </row>
    <row r="27" spans="1:12">
      <c r="A27" t="s">
        <v>10</v>
      </c>
      <c r="C27" s="9" t="s">
        <v>13</v>
      </c>
      <c r="D27" s="17" t="s">
        <v>13</v>
      </c>
      <c r="E27" s="17" t="s">
        <v>13</v>
      </c>
      <c r="F27" s="20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68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Becx Carter</cp:lastModifiedBy>
  <cp:lastPrinted>2016-07-28T12:27:08Z</cp:lastPrinted>
  <dcterms:created xsi:type="dcterms:W3CDTF">2012-05-07T10:13:41Z</dcterms:created>
  <dcterms:modified xsi:type="dcterms:W3CDTF">2016-07-28T12:34:34Z</dcterms:modified>
</cp:coreProperties>
</file>